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" windowWidth="15060" windowHeight="8388" firstSheet="1" activeTab="1"/>
  </bookViews>
  <sheets>
    <sheet name="ТИТУЛЬНЫЙ" sheetId="4" state="hidden" r:id="rId1"/>
    <sheet name="Лист1" sheetId="1" r:id="rId2"/>
  </sheets>
  <definedNames>
    <definedName name="_xlnm._FilterDatabase" localSheetId="1" hidden="1">Лист1!$A$10:$J$44</definedName>
    <definedName name="Art" localSheetId="1">Лист1!$C:$C</definedName>
    <definedName name="Asp" localSheetId="1">Лист1!#REF!</definedName>
    <definedName name="BOrg" localSheetId="1">Лист1!#REF!</definedName>
    <definedName name="CField1" localSheetId="1">Лист1!$F:$F</definedName>
    <definedName name="CField10" localSheetId="1">Лист1!#REF!</definedName>
    <definedName name="CField11" localSheetId="1">Лист1!#REF!</definedName>
    <definedName name="CField12" localSheetId="1">Лист1!#REF!</definedName>
    <definedName name="CField13" localSheetId="1">Лист1!#REF!</definedName>
    <definedName name="CField14" localSheetId="1">Лист1!$J:$J</definedName>
    <definedName name="CField2" localSheetId="1">Лист1!$G:$G</definedName>
    <definedName name="CField3" localSheetId="1">Лист1!#REF!</definedName>
    <definedName name="CField4" localSheetId="1">Лист1!#REF!</definedName>
    <definedName name="CField5" localSheetId="1">Лист1!#REF!</definedName>
    <definedName name="CField6" localSheetId="1">Лист1!#REF!</definedName>
    <definedName name="CField7" localSheetId="1">Лист1!$H:$H</definedName>
    <definedName name="CField8" localSheetId="1">Лист1!#REF!</definedName>
    <definedName name="CField9" localSheetId="1">Лист1!$I:$I</definedName>
    <definedName name="Chp" localSheetId="1">Лист1!#REF!</definedName>
    <definedName name="Ctg" localSheetId="1">Лист1!#REF!</definedName>
    <definedName name="ExternalData_1" localSheetId="1">Лист1!$B$10:$J$44</definedName>
    <definedName name="FD" localSheetId="1">Лист1!#REF!</definedName>
    <definedName name="Header" localSheetId="1">Лист1!$B:$B</definedName>
    <definedName name="Itm" localSheetId="1">Лист1!$E:$E</definedName>
    <definedName name="Knd" localSheetId="1">Лист1!#REF!</definedName>
    <definedName name="Prgr" localSheetId="1">Лист1!#REF!</definedName>
    <definedName name="Pro" localSheetId="1">Лист1!#REF!</definedName>
    <definedName name="SArt" localSheetId="1">Лист1!$D:$D</definedName>
    <definedName name="Sct" localSheetId="1">Лист1!#REF!</definedName>
    <definedName name="SPro" localSheetId="1">Лист1!#REF!</definedName>
    <definedName name="SSct" localSheetId="1">Лист1!#REF!</definedName>
    <definedName name="_xlnm.Print_Titles" localSheetId="1">Лист1!$10:$10</definedName>
    <definedName name="_xlnm.Print_Area" localSheetId="1">Лист1!$A$1:$K$52</definedName>
  </definedNames>
  <calcPr calcId="144525"/>
</workbook>
</file>

<file path=xl/calcChain.xml><?xml version="1.0" encoding="utf-8"?>
<calcChain xmlns="http://schemas.openxmlformats.org/spreadsheetml/2006/main">
  <c r="I49" i="1" l="1"/>
  <c r="K45" i="1"/>
  <c r="K41" i="1" l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</calcChain>
</file>

<file path=xl/connections.xml><?xml version="1.0" encoding="utf-8"?>
<connections xmlns="http://schemas.openxmlformats.org/spreadsheetml/2006/main">
  <connection id="1" keepAlive="1" name="Подключение" type="5" refreshedVersion="4" savePassword="1" background="1" saveData="1">
    <dbPr connection="Provider=SQLOLEDB.1;Integrated Security=SSPI;Persist Security Info=True;Initial Catalog=budget;Data Source=GLSKRFOSQL\SQL2K;Use Procedure for Prepare=1;Auto Translate=True;Packet Size=4096;Workstation ID=GLSKRFO-36K01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8 order by id"/>
  </connection>
</connections>
</file>

<file path=xl/sharedStrings.xml><?xml version="1.0" encoding="utf-8"?>
<sst xmlns="http://schemas.openxmlformats.org/spreadsheetml/2006/main" count="63" uniqueCount="61">
  <si>
    <t>Утвержден Министерством финансов</t>
  </si>
  <si>
    <t>Республики Беларусь</t>
  </si>
  <si>
    <t>Б Ю Д Ж Е Т</t>
  </si>
  <si>
    <t>области,  города,  района_____________________________</t>
  </si>
  <si>
    <t xml:space="preserve">                                   на 2006 год</t>
  </si>
  <si>
    <t>Периодичность:  годовая</t>
  </si>
  <si>
    <r>
      <t xml:space="preserve">Единица измерения:  </t>
    </r>
    <r>
      <rPr>
        <b/>
        <sz val="12"/>
        <rFont val="Arial Cyr"/>
        <family val="2"/>
        <charset val="204"/>
      </rPr>
      <t>тыс.рублей</t>
    </r>
  </si>
  <si>
    <t>Вид бюджета________________________</t>
  </si>
  <si>
    <t>Дата представления___________________</t>
  </si>
  <si>
    <t>ЗАРАБОТНАЯ ПЛАТА РАБОЧИХ И СЛУЖАЩИХ</t>
  </si>
  <si>
    <t>ВЗНОСЫ (ОТЧИСЛЕНИЯ) НА СОЦИАЛЬНОЕ СТРАХОВАНИЕ</t>
  </si>
  <si>
    <t>Лекарственные средства и изделия медицинского назначения</t>
  </si>
  <si>
    <t>Мягкий инвентарь и обмундирование</t>
  </si>
  <si>
    <t>Продукты питания</t>
  </si>
  <si>
    <t>Прочие расходные материалы и предметы снабжения</t>
  </si>
  <si>
    <t>Прочие расходы</t>
  </si>
  <si>
    <t>Командировки и служебные разъезды внутри страны</t>
  </si>
  <si>
    <t>ОПЛАТА ТРАНСПОРТНЫХ УСЛУГ</t>
  </si>
  <si>
    <t>ОПЛАТА УСЛУГ СВЯЗИ</t>
  </si>
  <si>
    <t>ОПЛАТА КОММУНАЛЬНЫХ УСЛУГ</t>
  </si>
  <si>
    <t>Оплата потребления тепловой энергии</t>
  </si>
  <si>
    <t>Оплата потребления газа</t>
  </si>
  <si>
    <t>Оплата потребления электрической энергии</t>
  </si>
  <si>
    <t>Прочие коммунальные услуги</t>
  </si>
  <si>
    <t>Оплата текущего ремонта оборудования и инвентаря</t>
  </si>
  <si>
    <t>Оплата текущего ремонта зданий и помещений</t>
  </si>
  <si>
    <t>Оплата текущего содержания сооружений благоустройства</t>
  </si>
  <si>
    <t>Прочие текущие расходы</t>
  </si>
  <si>
    <t>ОБСЛУЖИВАНИЕ ЦЕННЫХ БУМАГ</t>
  </si>
  <si>
    <t>Субсидии государственным организациям</t>
  </si>
  <si>
    <t>Убытки организаций, возникающие при продаже товаров (работ, услуг)</t>
  </si>
  <si>
    <t>Прочие субсидии</t>
  </si>
  <si>
    <t>Выплаты пенсий и пособий</t>
  </si>
  <si>
    <t>Прочие трансферты населению</t>
  </si>
  <si>
    <t>ПРИОБРЕТЕНИЕ ОБОРУДОВАНИЯ И ДРУГИХ ОСНОВНЫХ СРЕДСТВ</t>
  </si>
  <si>
    <t>КАПИТАЛЬНОЕ СТРОИТЕЛЬСТВО</t>
  </si>
  <si>
    <t>КАПИТАЛЬНЫЙ РЕМОНТ</t>
  </si>
  <si>
    <t>КАПИТАЛЬНЫЕ БЮДЖЕТНЫЕ ТРАНСФЕРТЫ НАСЕЛЕНИЮ</t>
  </si>
  <si>
    <t>На строительство, реконструкцию или покупку жилья</t>
  </si>
  <si>
    <t>Иные капитальные межбюджетные трансферты из нижестоящего бюджета вышестоящему бюджету</t>
  </si>
  <si>
    <t>Наименование</t>
  </si>
  <si>
    <t>Статья</t>
  </si>
  <si>
    <t>Подстатья</t>
  </si>
  <si>
    <t>Элемент</t>
  </si>
  <si>
    <t>I квартал</t>
  </si>
  <si>
    <t>Предъявлено</t>
  </si>
  <si>
    <t>Остаток плановых назначений</t>
  </si>
  <si>
    <t>№ строки</t>
  </si>
  <si>
    <t>тыс. руб.</t>
  </si>
  <si>
    <t>Уточненный план на год</t>
  </si>
  <si>
    <t xml:space="preserve">        % исполнения</t>
  </si>
  <si>
    <t>Исполнено       всего</t>
  </si>
  <si>
    <t>Отчет об исполнении консолидированного бюджета Глусского района по расходам (экономическая классификация)                                                         за  2018 год</t>
  </si>
  <si>
    <t>КАПИТАЛЬНЫЕ БЮДЖЕТНЫЕ ТРАНСФЕРТЫ ОРГАНИЗАЦИЯМ</t>
  </si>
  <si>
    <t>Всего расходов</t>
  </si>
  <si>
    <t>в том числе</t>
  </si>
  <si>
    <t>первоочередные расходы</t>
  </si>
  <si>
    <t>капитальные расходы</t>
  </si>
  <si>
    <t>удельный вес в расходах бюджета (%)</t>
  </si>
  <si>
    <t>удельный вес в расходах бюджета(%)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</si>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</sst>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"/>
    <numFmt numFmtId="166" formatCode="0.0"/>
  </numFmts>
  <fonts count="21" x14ac:knownFonts="1">
    <font>
      <sz val="10"/>
      <name val="Times New Roman"/>
      <charset val="204"/>
    </font>
    <font>
      <sz val="8"/>
      <name val="Times New Roman"/>
      <family val="1"/>
      <charset val="204"/>
    </font>
    <font>
      <sz val="20"/>
      <color indexed="10"/>
      <name val="Arial Cyr"/>
      <charset val="204"/>
    </font>
    <font>
      <sz val="10"/>
      <color indexed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i/>
      <u/>
      <sz val="11"/>
      <name val="Times New Roman Cyr"/>
      <charset val="204"/>
    </font>
    <font>
      <b/>
      <i/>
      <u/>
      <sz val="11"/>
      <name val="Times New Roman"/>
      <family val="1"/>
      <charset val="204"/>
    </font>
    <font>
      <b/>
      <sz val="11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 Cyr"/>
      <charset val="204"/>
    </font>
    <font>
      <sz val="10"/>
      <color indexed="8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textRotation="90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3" fillId="0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vertical="top"/>
    </xf>
    <xf numFmtId="165" fontId="8" fillId="0" borderId="2" xfId="0" applyNumberFormat="1" applyFont="1" applyBorder="1" applyAlignment="1">
      <alignment horizontal="right" vertical="top"/>
    </xf>
    <xf numFmtId="165" fontId="7" fillId="0" borderId="2" xfId="0" applyNumberFormat="1" applyFont="1" applyBorder="1" applyAlignment="1">
      <alignment horizontal="right" vertical="top"/>
    </xf>
    <xf numFmtId="4" fontId="11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6" fontId="0" fillId="0" borderId="2" xfId="0" applyNumberFormat="1" applyBorder="1" applyAlignment="1">
      <alignment vertical="top"/>
    </xf>
    <xf numFmtId="166" fontId="17" fillId="0" borderId="2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165" fontId="0" fillId="0" borderId="0" xfId="0" applyNumberFormat="1" applyAlignment="1">
      <alignment horizontal="right" vertical="top"/>
    </xf>
    <xf numFmtId="4" fontId="18" fillId="0" borderId="0" xfId="0" applyNumberFormat="1" applyFont="1" applyAlignment="1">
      <alignment horizontal="right" vertical="top"/>
    </xf>
    <xf numFmtId="165" fontId="18" fillId="0" borderId="0" xfId="0" applyNumberFormat="1" applyFont="1" applyAlignment="1">
      <alignment horizontal="right" vertical="top"/>
    </xf>
    <xf numFmtId="4" fontId="19" fillId="0" borderId="0" xfId="0" applyNumberFormat="1" applyFont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top"/>
    </xf>
    <xf numFmtId="0" fontId="15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>
  <queryTableRefresh nextId="34">
    <queryTableFields count="9">
      <queryTableField id="1" name="Header"/>
      <queryTableField id="13" name="Art"/>
      <queryTableField id="14" name="SArt"/>
      <queryTableField id="15" name="Itm"/>
      <queryTableField id="16" name="CField1"/>
      <queryTableField id="17" name="CField2"/>
      <queryTableField id="22" name="CField7"/>
      <queryTableField id="24" name="CField9"/>
      <queryTableField id="29" name="CField14"/>
    </queryTableFields>
    <queryTableDeletedFields count="20">
      <deletedField name="CField3"/>
      <deletedField name="CField4"/>
      <deletedField name="CField5"/>
      <deletedField name="CField6"/>
      <deletedField name="CField8"/>
      <deletedField name="CField10"/>
      <deletedField name="CField11"/>
      <deletedField name="CField12"/>
      <deletedField name="CField13"/>
      <deletedField name="Sct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FD"/>
      <deletedField name="Asp"/>
    </queryTableDeletedFields>
  </queryTableRefresh>
</query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I27"/>
  <sheetViews>
    <sheetView workbookViewId="0">
      <selection activeCell="A10" sqref="A10"/>
    </sheetView>
  </sheetViews>
  <sheetFormatPr defaultRowHeight="13.2" x14ac:dyDescent="0.25"/>
  <sheetData>
    <row r="1" spans="2:9" x14ac:dyDescent="0.25">
      <c r="F1" t="s">
        <v>0</v>
      </c>
    </row>
    <row r="2" spans="2:9" x14ac:dyDescent="0.25">
      <c r="F2" t="s">
        <v>1</v>
      </c>
    </row>
    <row r="9" spans="2:9" ht="24.6" x14ac:dyDescent="0.4">
      <c r="F9" s="4"/>
      <c r="G9" s="5"/>
      <c r="H9" s="5"/>
      <c r="I9" s="5"/>
    </row>
    <row r="13" spans="2:9" ht="15.6" x14ac:dyDescent="0.3">
      <c r="B13" s="6"/>
      <c r="C13" s="6"/>
      <c r="D13" s="6" t="s">
        <v>2</v>
      </c>
    </row>
    <row r="14" spans="2:9" ht="15.6" x14ac:dyDescent="0.3">
      <c r="B14" s="6"/>
      <c r="C14" s="6"/>
      <c r="D14" s="6"/>
    </row>
    <row r="15" spans="2:9" ht="15.6" x14ac:dyDescent="0.3">
      <c r="B15" s="6" t="s">
        <v>3</v>
      </c>
      <c r="C15" s="6"/>
      <c r="D15" s="6"/>
    </row>
    <row r="16" spans="2:9" ht="15.6" x14ac:dyDescent="0.3">
      <c r="B16" s="6"/>
      <c r="C16" s="6"/>
      <c r="D16" s="6"/>
    </row>
    <row r="17" spans="2:4" ht="15.6" x14ac:dyDescent="0.3">
      <c r="B17" s="6" t="s">
        <v>4</v>
      </c>
      <c r="C17" s="6"/>
      <c r="D17" s="6"/>
    </row>
    <row r="18" spans="2:4" ht="15.6" x14ac:dyDescent="0.3">
      <c r="B18" s="6"/>
      <c r="C18" s="6"/>
      <c r="D18" s="6"/>
    </row>
    <row r="21" spans="2:4" ht="15" x14ac:dyDescent="0.25">
      <c r="B21" s="7" t="s">
        <v>5</v>
      </c>
      <c r="C21" s="7"/>
      <c r="D21" s="7"/>
    </row>
    <row r="22" spans="2:4" ht="15" x14ac:dyDescent="0.25">
      <c r="B22" s="7"/>
      <c r="C22" s="7"/>
      <c r="D22" s="7"/>
    </row>
    <row r="23" spans="2:4" ht="15.6" x14ac:dyDescent="0.3">
      <c r="B23" s="7" t="s">
        <v>6</v>
      </c>
      <c r="C23" s="7"/>
      <c r="D23" s="7"/>
    </row>
    <row r="24" spans="2:4" ht="15" x14ac:dyDescent="0.25">
      <c r="B24" s="7"/>
      <c r="C24" s="7"/>
      <c r="D24" s="7"/>
    </row>
    <row r="25" spans="2:4" ht="15" x14ac:dyDescent="0.25">
      <c r="B25" s="7" t="s">
        <v>7</v>
      </c>
      <c r="C25" s="7"/>
      <c r="D25" s="7"/>
    </row>
    <row r="26" spans="2:4" ht="15" x14ac:dyDescent="0.25">
      <c r="B26" s="7"/>
      <c r="C26" s="7"/>
      <c r="D26" s="7"/>
    </row>
    <row r="27" spans="2:4" ht="15" x14ac:dyDescent="0.25">
      <c r="B27" s="7" t="s">
        <v>8</v>
      </c>
      <c r="C27" s="7"/>
      <c r="D27" s="7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50"/>
  <sheetViews>
    <sheetView showZeros="0" tabSelected="1" view="pageBreakPreview" zoomScale="60" zoomScaleNormal="100" workbookViewId="0">
      <selection activeCell="M10" sqref="M10"/>
    </sheetView>
  </sheetViews>
  <sheetFormatPr defaultColWidth="9.33203125" defaultRowHeight="13.2" x14ac:dyDescent="0.25"/>
  <cols>
    <col min="1" max="1" width="3.77734375" style="1" customWidth="1"/>
    <col min="2" max="2" width="45.33203125" style="3" customWidth="1"/>
    <col min="3" max="5" width="4.44140625" style="8" hidden="1" customWidth="1"/>
    <col min="6" max="6" width="14.33203125" style="9" customWidth="1"/>
    <col min="7" max="7" width="3.33203125" style="9" hidden="1" customWidth="1"/>
    <col min="8" max="8" width="11.109375" style="9" hidden="1" customWidth="1"/>
    <col min="9" max="9" width="14.33203125" style="9" customWidth="1"/>
    <col min="10" max="10" width="9.109375" style="9" hidden="1" customWidth="1"/>
    <col min="11" max="11" width="12.109375" style="1" customWidth="1"/>
    <col min="12" max="16384" width="9.33203125" style="1"/>
  </cols>
  <sheetData>
    <row r="1" spans="1:11" x14ac:dyDescent="0.25">
      <c r="I1" s="35" t="s">
        <v>60</v>
      </c>
      <c r="J1" s="35"/>
      <c r="K1" s="35"/>
    </row>
    <row r="2" spans="1:11" s="17" customFormat="1" ht="58.5" customHeight="1" x14ac:dyDescent="0.25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5" customFormat="1" hidden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1" s="15" customFormat="1" hidden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1" s="16" customFormat="1" ht="15.6" hidden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1" s="16" customFormat="1" ht="15.6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s="16" customFormat="1" ht="15" customHeight="1" x14ac:dyDescent="0.25">
      <c r="A7" s="40" t="s">
        <v>48</v>
      </c>
      <c r="B7" s="40"/>
      <c r="C7" s="40"/>
      <c r="D7" s="40"/>
      <c r="E7" s="40"/>
      <c r="F7" s="40"/>
      <c r="G7" s="40"/>
      <c r="H7" s="40"/>
      <c r="I7" s="40"/>
      <c r="J7" s="40"/>
    </row>
    <row r="8" spans="1:11" s="15" customFormat="1" hidden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1" hidden="1" x14ac:dyDescent="0.25">
      <c r="F9" s="38"/>
      <c r="G9" s="39"/>
    </row>
    <row r="10" spans="1:11" s="2" customFormat="1" ht="95.4" customHeight="1" x14ac:dyDescent="0.25">
      <c r="A10" s="14" t="s">
        <v>47</v>
      </c>
      <c r="B10" s="11" t="s">
        <v>40</v>
      </c>
      <c r="C10" s="12" t="s">
        <v>41</v>
      </c>
      <c r="D10" s="12" t="s">
        <v>42</v>
      </c>
      <c r="E10" s="12" t="s">
        <v>43</v>
      </c>
      <c r="F10" s="13" t="s">
        <v>49</v>
      </c>
      <c r="G10" s="13" t="s">
        <v>44</v>
      </c>
      <c r="H10" s="13" t="s">
        <v>45</v>
      </c>
      <c r="I10" s="13" t="s">
        <v>51</v>
      </c>
      <c r="J10" s="25" t="s">
        <v>46</v>
      </c>
      <c r="K10" s="26" t="s">
        <v>50</v>
      </c>
    </row>
    <row r="11" spans="1:11" x14ac:dyDescent="0.25">
      <c r="A11" s="18">
        <v>1</v>
      </c>
      <c r="B11" s="21" t="s">
        <v>9</v>
      </c>
      <c r="C11" s="22">
        <v>10</v>
      </c>
      <c r="D11" s="22">
        <v>1</v>
      </c>
      <c r="E11" s="22">
        <v>0</v>
      </c>
      <c r="F11" s="24">
        <v>9361.2999999999993</v>
      </c>
      <c r="G11" s="24">
        <v>2067.4310999999998</v>
      </c>
      <c r="H11" s="24">
        <v>1999.3948</v>
      </c>
      <c r="I11" s="24">
        <v>9349.7999999999993</v>
      </c>
      <c r="J11" s="9">
        <v>68.036299999999997</v>
      </c>
      <c r="K11" s="27">
        <f t="shared" ref="K11:K44" si="0">I11/F11*100</f>
        <v>99.877153814107018</v>
      </c>
    </row>
    <row r="12" spans="1:11" ht="26.4" x14ac:dyDescent="0.25">
      <c r="A12" s="18">
        <v>2</v>
      </c>
      <c r="B12" s="21" t="s">
        <v>10</v>
      </c>
      <c r="C12" s="22">
        <v>10</v>
      </c>
      <c r="D12" s="22">
        <v>2</v>
      </c>
      <c r="E12" s="22">
        <v>0</v>
      </c>
      <c r="F12" s="24">
        <v>3205</v>
      </c>
      <c r="G12" s="24">
        <v>698.84270000000004</v>
      </c>
      <c r="H12" s="24">
        <v>693.55930000000001</v>
      </c>
      <c r="I12" s="24">
        <v>3203.7</v>
      </c>
      <c r="J12" s="9">
        <v>5.2834000000000003</v>
      </c>
      <c r="K12" s="27">
        <f t="shared" si="0"/>
        <v>99.959438377535093</v>
      </c>
    </row>
    <row r="13" spans="1:11" ht="26.4" x14ac:dyDescent="0.25">
      <c r="A13" s="18">
        <v>3</v>
      </c>
      <c r="B13" s="21" t="s">
        <v>11</v>
      </c>
      <c r="C13" s="22">
        <v>10</v>
      </c>
      <c r="D13" s="22">
        <v>3</v>
      </c>
      <c r="E13" s="22">
        <v>2</v>
      </c>
      <c r="F13" s="24">
        <v>377.7</v>
      </c>
      <c r="G13" s="24">
        <v>33.456600000000002</v>
      </c>
      <c r="H13" s="24">
        <v>33.316200000000002</v>
      </c>
      <c r="I13" s="24">
        <v>377.7</v>
      </c>
      <c r="J13" s="9">
        <v>0.1404</v>
      </c>
      <c r="K13" s="27">
        <f t="shared" si="0"/>
        <v>100</v>
      </c>
    </row>
    <row r="14" spans="1:11" x14ac:dyDescent="0.25">
      <c r="A14" s="18">
        <v>4</v>
      </c>
      <c r="B14" s="21" t="s">
        <v>12</v>
      </c>
      <c r="C14" s="22">
        <v>10</v>
      </c>
      <c r="D14" s="22">
        <v>3</v>
      </c>
      <c r="E14" s="22">
        <v>3</v>
      </c>
      <c r="F14" s="24">
        <v>7.4</v>
      </c>
      <c r="G14" s="24">
        <v>0.82199999999999995</v>
      </c>
      <c r="H14" s="24">
        <v>0.82050000000000001</v>
      </c>
      <c r="I14" s="24">
        <v>7.4</v>
      </c>
      <c r="J14" s="9">
        <v>1.5E-3</v>
      </c>
      <c r="K14" s="27">
        <f t="shared" si="0"/>
        <v>100</v>
      </c>
    </row>
    <row r="15" spans="1:11" x14ac:dyDescent="0.25">
      <c r="A15" s="18">
        <v>5</v>
      </c>
      <c r="B15" s="21" t="s">
        <v>13</v>
      </c>
      <c r="C15" s="22">
        <v>10</v>
      </c>
      <c r="D15" s="22">
        <v>3</v>
      </c>
      <c r="E15" s="22">
        <v>4</v>
      </c>
      <c r="F15" s="24">
        <v>693.9</v>
      </c>
      <c r="G15" s="24">
        <v>83.619200000000006</v>
      </c>
      <c r="H15" s="24">
        <v>83.563100000000006</v>
      </c>
      <c r="I15" s="24">
        <v>625.5</v>
      </c>
      <c r="J15" s="9">
        <v>5.6099999999999997E-2</v>
      </c>
      <c r="K15" s="27">
        <f t="shared" si="0"/>
        <v>90.142671854734118</v>
      </c>
    </row>
    <row r="16" spans="1:11" x14ac:dyDescent="0.25">
      <c r="A16" s="18">
        <v>6</v>
      </c>
      <c r="B16" s="21" t="s">
        <v>14</v>
      </c>
      <c r="C16" s="22">
        <v>10</v>
      </c>
      <c r="D16" s="22">
        <v>3</v>
      </c>
      <c r="E16" s="22">
        <v>5</v>
      </c>
      <c r="F16" s="24">
        <v>217.5</v>
      </c>
      <c r="G16" s="24">
        <v>25.245999999999999</v>
      </c>
      <c r="H16" s="24">
        <v>23.197399999999998</v>
      </c>
      <c r="I16" s="24">
        <v>198.4</v>
      </c>
      <c r="J16" s="9">
        <v>2.0486</v>
      </c>
      <c r="K16" s="27">
        <f t="shared" si="0"/>
        <v>91.218390804597703</v>
      </c>
    </row>
    <row r="17" spans="1:11" x14ac:dyDescent="0.25">
      <c r="A17" s="18">
        <v>7</v>
      </c>
      <c r="B17" s="21" t="s">
        <v>15</v>
      </c>
      <c r="C17" s="22">
        <v>10</v>
      </c>
      <c r="D17" s="22">
        <v>3</v>
      </c>
      <c r="E17" s="22">
        <v>99</v>
      </c>
      <c r="F17" s="24">
        <v>0.4</v>
      </c>
      <c r="G17" s="24">
        <v>0</v>
      </c>
      <c r="H17" s="24">
        <v>0</v>
      </c>
      <c r="I17" s="24">
        <v>0.4</v>
      </c>
      <c r="J17" s="9">
        <v>0</v>
      </c>
      <c r="K17" s="27">
        <f t="shared" si="0"/>
        <v>100</v>
      </c>
    </row>
    <row r="18" spans="1:11" x14ac:dyDescent="0.25">
      <c r="A18" s="18">
        <v>8</v>
      </c>
      <c r="B18" s="21" t="s">
        <v>16</v>
      </c>
      <c r="C18" s="22">
        <v>10</v>
      </c>
      <c r="D18" s="22">
        <v>4</v>
      </c>
      <c r="E18" s="22">
        <v>1</v>
      </c>
      <c r="F18" s="24">
        <v>10.3</v>
      </c>
      <c r="G18" s="24">
        <v>3.4319999999999999</v>
      </c>
      <c r="H18" s="24">
        <v>2.8142</v>
      </c>
      <c r="I18" s="24">
        <v>10.3</v>
      </c>
      <c r="J18" s="9">
        <v>0.61780000000000002</v>
      </c>
      <c r="K18" s="27">
        <f t="shared" si="0"/>
        <v>100</v>
      </c>
    </row>
    <row r="19" spans="1:11" x14ac:dyDescent="0.25">
      <c r="A19" s="18">
        <v>9</v>
      </c>
      <c r="B19" s="21" t="s">
        <v>17</v>
      </c>
      <c r="C19" s="22">
        <v>10</v>
      </c>
      <c r="D19" s="22">
        <v>5</v>
      </c>
      <c r="E19" s="22">
        <v>0</v>
      </c>
      <c r="F19" s="24">
        <v>292.89999999999998</v>
      </c>
      <c r="G19" s="24">
        <v>56.914000000000001</v>
      </c>
      <c r="H19" s="24">
        <v>56.355600000000003</v>
      </c>
      <c r="I19" s="24">
        <v>288.8</v>
      </c>
      <c r="J19" s="9">
        <v>0.55840000000000001</v>
      </c>
      <c r="K19" s="27">
        <f t="shared" si="0"/>
        <v>98.60020484807103</v>
      </c>
    </row>
    <row r="20" spans="1:11" x14ac:dyDescent="0.25">
      <c r="A20" s="18">
        <v>10</v>
      </c>
      <c r="B20" s="21" t="s">
        <v>18</v>
      </c>
      <c r="C20" s="22">
        <v>10</v>
      </c>
      <c r="D20" s="22">
        <v>6</v>
      </c>
      <c r="E20" s="22">
        <v>0</v>
      </c>
      <c r="F20" s="24">
        <v>37.799999999999997</v>
      </c>
      <c r="G20" s="24">
        <v>9.5767000000000007</v>
      </c>
      <c r="H20" s="24">
        <v>8.0790000000000006</v>
      </c>
      <c r="I20" s="24">
        <v>37.200000000000003</v>
      </c>
      <c r="J20" s="9">
        <v>1.4977</v>
      </c>
      <c r="K20" s="27">
        <f t="shared" si="0"/>
        <v>98.412698412698433</v>
      </c>
    </row>
    <row r="21" spans="1:11" x14ac:dyDescent="0.25">
      <c r="A21" s="18">
        <v>11</v>
      </c>
      <c r="B21" s="21" t="s">
        <v>19</v>
      </c>
      <c r="C21" s="22">
        <v>10</v>
      </c>
      <c r="D21" s="22">
        <v>7</v>
      </c>
      <c r="E21" s="22">
        <v>0</v>
      </c>
      <c r="F21" s="24">
        <v>2268.1</v>
      </c>
      <c r="G21" s="24">
        <v>769.23720000000003</v>
      </c>
      <c r="H21" s="24">
        <v>756.56949999999995</v>
      </c>
      <c r="I21" s="24">
        <v>2260</v>
      </c>
      <c r="J21" s="9">
        <v>12.6677</v>
      </c>
      <c r="K21" s="27">
        <f t="shared" si="0"/>
        <v>99.642872889202422</v>
      </c>
    </row>
    <row r="22" spans="1:11" x14ac:dyDescent="0.25">
      <c r="A22" s="18">
        <v>12</v>
      </c>
      <c r="B22" s="21" t="s">
        <v>20</v>
      </c>
      <c r="C22" s="22">
        <v>10</v>
      </c>
      <c r="D22" s="22">
        <v>7</v>
      </c>
      <c r="E22" s="22">
        <v>1</v>
      </c>
      <c r="F22" s="24">
        <v>1536.2</v>
      </c>
      <c r="G22" s="24">
        <v>601.93110000000001</v>
      </c>
      <c r="H22" s="24">
        <v>594.62869999999998</v>
      </c>
      <c r="I22" s="24">
        <v>1535.9</v>
      </c>
      <c r="J22" s="9">
        <v>7.3023999999999996</v>
      </c>
      <c r="K22" s="27">
        <f t="shared" si="0"/>
        <v>99.980471292800416</v>
      </c>
    </row>
    <row r="23" spans="1:11" x14ac:dyDescent="0.25">
      <c r="A23" s="18">
        <v>13</v>
      </c>
      <c r="B23" s="21" t="s">
        <v>21</v>
      </c>
      <c r="C23" s="22">
        <v>10</v>
      </c>
      <c r="D23" s="22">
        <v>7</v>
      </c>
      <c r="E23" s="22">
        <v>2</v>
      </c>
      <c r="F23" s="24">
        <v>10.5</v>
      </c>
      <c r="G23" s="24">
        <v>5.0220000000000002</v>
      </c>
      <c r="H23" s="24">
        <v>4.9897999999999998</v>
      </c>
      <c r="I23" s="24">
        <v>10.5</v>
      </c>
      <c r="J23" s="9">
        <v>3.2199999999999999E-2</v>
      </c>
      <c r="K23" s="27">
        <f t="shared" si="0"/>
        <v>100</v>
      </c>
    </row>
    <row r="24" spans="1:11" x14ac:dyDescent="0.25">
      <c r="A24" s="18">
        <v>14</v>
      </c>
      <c r="B24" s="21" t="s">
        <v>22</v>
      </c>
      <c r="C24" s="22">
        <v>10</v>
      </c>
      <c r="D24" s="22">
        <v>7</v>
      </c>
      <c r="E24" s="22">
        <v>3</v>
      </c>
      <c r="F24" s="24">
        <v>289.39999999999998</v>
      </c>
      <c r="G24" s="24">
        <v>77.027900000000002</v>
      </c>
      <c r="H24" s="24">
        <v>75.591499999999996</v>
      </c>
      <c r="I24" s="24">
        <v>289.3</v>
      </c>
      <c r="J24" s="9">
        <v>1.4363999999999999</v>
      </c>
      <c r="K24" s="27">
        <f t="shared" si="0"/>
        <v>99.965445749827239</v>
      </c>
    </row>
    <row r="25" spans="1:11" x14ac:dyDescent="0.25">
      <c r="A25" s="18">
        <v>15</v>
      </c>
      <c r="B25" s="21" t="s">
        <v>23</v>
      </c>
      <c r="C25" s="22">
        <v>10</v>
      </c>
      <c r="D25" s="22">
        <v>7</v>
      </c>
      <c r="E25" s="22">
        <v>4</v>
      </c>
      <c r="F25" s="24">
        <v>432</v>
      </c>
      <c r="G25" s="24">
        <v>85.256200000000007</v>
      </c>
      <c r="H25" s="24">
        <v>81.359499999999997</v>
      </c>
      <c r="I25" s="24">
        <v>424.2</v>
      </c>
      <c r="J25" s="9">
        <v>3.8967000000000001</v>
      </c>
      <c r="K25" s="27">
        <f t="shared" si="0"/>
        <v>98.194444444444443</v>
      </c>
    </row>
    <row r="26" spans="1:11" x14ac:dyDescent="0.25">
      <c r="A26" s="18">
        <v>16</v>
      </c>
      <c r="B26" s="21" t="s">
        <v>24</v>
      </c>
      <c r="C26" s="22">
        <v>10</v>
      </c>
      <c r="D26" s="22">
        <v>10</v>
      </c>
      <c r="E26" s="22">
        <v>2</v>
      </c>
      <c r="F26" s="24">
        <v>60.6</v>
      </c>
      <c r="G26" s="24">
        <v>5.83</v>
      </c>
      <c r="H26" s="24">
        <v>5.6707999999999998</v>
      </c>
      <c r="I26" s="24">
        <v>56.8</v>
      </c>
      <c r="J26" s="9">
        <v>0.15920000000000001</v>
      </c>
      <c r="K26" s="27">
        <f t="shared" si="0"/>
        <v>93.729372937293718</v>
      </c>
    </row>
    <row r="27" spans="1:11" x14ac:dyDescent="0.25">
      <c r="A27" s="18">
        <v>17</v>
      </c>
      <c r="B27" s="21" t="s">
        <v>25</v>
      </c>
      <c r="C27" s="22">
        <v>10</v>
      </c>
      <c r="D27" s="22">
        <v>10</v>
      </c>
      <c r="E27" s="22">
        <v>3</v>
      </c>
      <c r="F27" s="24">
        <v>168.8</v>
      </c>
      <c r="G27" s="24">
        <v>0.60299999999999998</v>
      </c>
      <c r="H27" s="24">
        <v>0.60199999999999998</v>
      </c>
      <c r="I27" s="24">
        <v>167.6</v>
      </c>
      <c r="J27" s="9">
        <v>1E-3</v>
      </c>
      <c r="K27" s="27">
        <f t="shared" si="0"/>
        <v>99.289099526066337</v>
      </c>
    </row>
    <row r="28" spans="1:11" ht="26.4" x14ac:dyDescent="0.25">
      <c r="A28" s="18">
        <v>18</v>
      </c>
      <c r="B28" s="21" t="s">
        <v>26</v>
      </c>
      <c r="C28" s="22">
        <v>10</v>
      </c>
      <c r="D28" s="22">
        <v>10</v>
      </c>
      <c r="E28" s="22">
        <v>5</v>
      </c>
      <c r="F28" s="24">
        <v>615.79999999999995</v>
      </c>
      <c r="G28" s="24">
        <v>71.992000000000004</v>
      </c>
      <c r="H28" s="24">
        <v>68.141599999999997</v>
      </c>
      <c r="I28" s="24">
        <v>615.6</v>
      </c>
      <c r="J28" s="9">
        <v>3.8504</v>
      </c>
      <c r="K28" s="27">
        <f t="shared" si="0"/>
        <v>99.96752192270219</v>
      </c>
    </row>
    <row r="29" spans="1:11" x14ac:dyDescent="0.25">
      <c r="A29" s="18">
        <v>19</v>
      </c>
      <c r="B29" s="21" t="s">
        <v>27</v>
      </c>
      <c r="C29" s="22">
        <v>10</v>
      </c>
      <c r="D29" s="22">
        <v>10</v>
      </c>
      <c r="E29" s="22">
        <v>8</v>
      </c>
      <c r="F29" s="24">
        <v>195.5</v>
      </c>
      <c r="G29" s="24">
        <v>36.8979</v>
      </c>
      <c r="H29" s="24">
        <v>31.700199999999999</v>
      </c>
      <c r="I29" s="24">
        <v>167.6</v>
      </c>
      <c r="J29" s="9">
        <v>5.1977000000000002</v>
      </c>
      <c r="K29" s="27">
        <f t="shared" si="0"/>
        <v>85.728900255754468</v>
      </c>
    </row>
    <row r="30" spans="1:11" x14ac:dyDescent="0.25">
      <c r="A30" s="18">
        <v>20</v>
      </c>
      <c r="B30" s="21" t="s">
        <v>15</v>
      </c>
      <c r="C30" s="22">
        <v>10</v>
      </c>
      <c r="D30" s="22">
        <v>10</v>
      </c>
      <c r="E30" s="22">
        <v>99</v>
      </c>
      <c r="F30" s="24">
        <v>0.3</v>
      </c>
      <c r="G30" s="24">
        <v>1.0036</v>
      </c>
      <c r="H30" s="24">
        <v>1.0036</v>
      </c>
      <c r="I30" s="24">
        <v>0.3</v>
      </c>
      <c r="J30" s="9">
        <v>0</v>
      </c>
      <c r="K30" s="27">
        <f t="shared" si="0"/>
        <v>100</v>
      </c>
    </row>
    <row r="31" spans="1:11" x14ac:dyDescent="0.25">
      <c r="A31" s="18">
        <v>21</v>
      </c>
      <c r="B31" s="21" t="s">
        <v>28</v>
      </c>
      <c r="C31" s="22">
        <v>20</v>
      </c>
      <c r="D31" s="22">
        <v>1</v>
      </c>
      <c r="E31" s="22">
        <v>0</v>
      </c>
      <c r="F31" s="24">
        <v>39.700000000000003</v>
      </c>
      <c r="G31" s="24">
        <v>35.201000000000001</v>
      </c>
      <c r="H31" s="24">
        <v>32.2913</v>
      </c>
      <c r="I31" s="24">
        <v>39.700000000000003</v>
      </c>
      <c r="J31" s="9">
        <v>2.9097</v>
      </c>
      <c r="K31" s="27">
        <f t="shared" si="0"/>
        <v>100</v>
      </c>
    </row>
    <row r="32" spans="1:11" x14ac:dyDescent="0.25">
      <c r="A32" s="18">
        <v>22</v>
      </c>
      <c r="B32" s="21" t="s">
        <v>29</v>
      </c>
      <c r="C32" s="22">
        <v>30</v>
      </c>
      <c r="D32" s="22">
        <v>1</v>
      </c>
      <c r="E32" s="22">
        <v>1</v>
      </c>
      <c r="F32" s="24">
        <v>1806.3</v>
      </c>
      <c r="G32" s="24">
        <v>428.745</v>
      </c>
      <c r="H32" s="24">
        <v>428.66680000000002</v>
      </c>
      <c r="I32" s="24">
        <v>1806.3</v>
      </c>
      <c r="J32" s="9">
        <v>7.8200000000000006E-2</v>
      </c>
      <c r="K32" s="27">
        <f t="shared" si="0"/>
        <v>100</v>
      </c>
    </row>
    <row r="33" spans="1:11" ht="26.4" x14ac:dyDescent="0.25">
      <c r="A33" s="18">
        <v>23</v>
      </c>
      <c r="B33" s="21" t="s">
        <v>30</v>
      </c>
      <c r="C33" s="22">
        <v>30</v>
      </c>
      <c r="D33" s="22">
        <v>1</v>
      </c>
      <c r="E33" s="22">
        <v>3</v>
      </c>
      <c r="F33" s="24">
        <v>163.19999999999999</v>
      </c>
      <c r="G33" s="24">
        <v>38.234000000000002</v>
      </c>
      <c r="H33" s="24">
        <v>38.234000000000002</v>
      </c>
      <c r="I33" s="24">
        <v>163.19999999999999</v>
      </c>
      <c r="J33" s="9">
        <v>0</v>
      </c>
      <c r="K33" s="27">
        <f t="shared" si="0"/>
        <v>100</v>
      </c>
    </row>
    <row r="34" spans="1:11" x14ac:dyDescent="0.25">
      <c r="A34" s="18">
        <v>24</v>
      </c>
      <c r="B34" s="21" t="s">
        <v>31</v>
      </c>
      <c r="C34" s="22">
        <v>30</v>
      </c>
      <c r="D34" s="22">
        <v>1</v>
      </c>
      <c r="E34" s="22">
        <v>4</v>
      </c>
      <c r="F34" s="24">
        <v>912.5</v>
      </c>
      <c r="G34" s="24">
        <v>512.29499999999996</v>
      </c>
      <c r="H34" s="24">
        <v>507.36880000000002</v>
      </c>
      <c r="I34" s="24">
        <v>900.5</v>
      </c>
      <c r="J34" s="9">
        <v>4.9261999999999997</v>
      </c>
      <c r="K34" s="27">
        <f t="shared" si="0"/>
        <v>98.68493150684931</v>
      </c>
    </row>
    <row r="35" spans="1:11" x14ac:dyDescent="0.25">
      <c r="A35" s="18">
        <v>25</v>
      </c>
      <c r="B35" s="21" t="s">
        <v>15</v>
      </c>
      <c r="C35" s="22">
        <v>30</v>
      </c>
      <c r="D35" s="22">
        <v>1</v>
      </c>
      <c r="E35" s="22">
        <v>99</v>
      </c>
      <c r="F35" s="24">
        <v>17</v>
      </c>
      <c r="G35" s="24">
        <v>1</v>
      </c>
      <c r="H35" s="24">
        <v>0</v>
      </c>
      <c r="I35" s="24">
        <v>17</v>
      </c>
      <c r="J35" s="9">
        <v>1</v>
      </c>
      <c r="K35" s="27">
        <f t="shared" si="0"/>
        <v>100</v>
      </c>
    </row>
    <row r="36" spans="1:11" x14ac:dyDescent="0.25">
      <c r="A36" s="18">
        <v>26</v>
      </c>
      <c r="B36" s="21" t="s">
        <v>32</v>
      </c>
      <c r="C36" s="22">
        <v>30</v>
      </c>
      <c r="D36" s="22">
        <v>3</v>
      </c>
      <c r="E36" s="22">
        <v>1</v>
      </c>
      <c r="F36" s="24">
        <v>30.3</v>
      </c>
      <c r="G36" s="24">
        <v>13.875</v>
      </c>
      <c r="H36" s="24">
        <v>12.615500000000001</v>
      </c>
      <c r="I36" s="24">
        <v>30.3</v>
      </c>
      <c r="J36" s="9">
        <v>1.2595000000000001</v>
      </c>
      <c r="K36" s="27">
        <f t="shared" si="0"/>
        <v>100</v>
      </c>
    </row>
    <row r="37" spans="1:11" x14ac:dyDescent="0.25">
      <c r="A37" s="18">
        <v>27</v>
      </c>
      <c r="B37" s="21" t="s">
        <v>33</v>
      </c>
      <c r="C37" s="22">
        <v>30</v>
      </c>
      <c r="D37" s="22">
        <v>3</v>
      </c>
      <c r="E37" s="22">
        <v>4</v>
      </c>
      <c r="F37" s="24">
        <v>1028.7</v>
      </c>
      <c r="G37" s="24">
        <v>158.0222</v>
      </c>
      <c r="H37" s="24">
        <v>149.41800000000001</v>
      </c>
      <c r="I37" s="24">
        <v>1011.9</v>
      </c>
      <c r="J37" s="9">
        <v>8.6042000000000005</v>
      </c>
      <c r="K37" s="27">
        <f t="shared" si="0"/>
        <v>98.366870807815687</v>
      </c>
    </row>
    <row r="38" spans="1:11" ht="26.4" x14ac:dyDescent="0.25">
      <c r="A38" s="18">
        <v>28</v>
      </c>
      <c r="B38" s="21" t="s">
        <v>34</v>
      </c>
      <c r="C38" s="22">
        <v>40</v>
      </c>
      <c r="D38" s="22">
        <v>1</v>
      </c>
      <c r="E38" s="22">
        <v>0</v>
      </c>
      <c r="F38" s="24">
        <v>179.8</v>
      </c>
      <c r="G38" s="24">
        <v>0</v>
      </c>
      <c r="H38" s="24">
        <v>0</v>
      </c>
      <c r="I38" s="24">
        <v>169.3</v>
      </c>
      <c r="J38" s="9">
        <v>0</v>
      </c>
      <c r="K38" s="27">
        <f t="shared" si="0"/>
        <v>94.16017797552837</v>
      </c>
    </row>
    <row r="39" spans="1:11" x14ac:dyDescent="0.25">
      <c r="A39" s="18">
        <v>29</v>
      </c>
      <c r="B39" s="21" t="s">
        <v>35</v>
      </c>
      <c r="C39" s="22">
        <v>40</v>
      </c>
      <c r="D39" s="22">
        <v>2</v>
      </c>
      <c r="E39" s="22">
        <v>0</v>
      </c>
      <c r="F39" s="24">
        <v>801.7</v>
      </c>
      <c r="G39" s="24">
        <v>16.460999999999999</v>
      </c>
      <c r="H39" s="24">
        <v>16.409600000000001</v>
      </c>
      <c r="I39" s="24">
        <v>784.7</v>
      </c>
      <c r="J39" s="9">
        <v>5.1400000000000001E-2</v>
      </c>
      <c r="K39" s="27">
        <f t="shared" si="0"/>
        <v>97.879506049644505</v>
      </c>
    </row>
    <row r="40" spans="1:11" x14ac:dyDescent="0.25">
      <c r="A40" s="18">
        <v>30</v>
      </c>
      <c r="B40" s="21" t="s">
        <v>36</v>
      </c>
      <c r="C40" s="22">
        <v>40</v>
      </c>
      <c r="D40" s="22">
        <v>3</v>
      </c>
      <c r="E40" s="22">
        <v>0</v>
      </c>
      <c r="F40" s="24">
        <v>313.10000000000002</v>
      </c>
      <c r="G40" s="24">
        <v>98.8</v>
      </c>
      <c r="H40" s="24">
        <v>14.550599999999999</v>
      </c>
      <c r="I40" s="24">
        <v>302.39999999999998</v>
      </c>
      <c r="J40" s="9">
        <v>84.249399999999994</v>
      </c>
      <c r="K40" s="27">
        <f t="shared" si="0"/>
        <v>96.582561481954627</v>
      </c>
    </row>
    <row r="41" spans="1:11" ht="26.4" x14ac:dyDescent="0.25">
      <c r="A41" s="18">
        <v>31</v>
      </c>
      <c r="B41" s="21" t="s">
        <v>53</v>
      </c>
      <c r="C41" s="22"/>
      <c r="D41" s="22"/>
      <c r="E41" s="22"/>
      <c r="F41" s="24">
        <v>133.6</v>
      </c>
      <c r="G41" s="24"/>
      <c r="H41" s="24"/>
      <c r="I41" s="24">
        <v>133.6</v>
      </c>
      <c r="K41" s="27">
        <f t="shared" si="0"/>
        <v>100</v>
      </c>
    </row>
    <row r="42" spans="1:11" ht="26.4" x14ac:dyDescent="0.25">
      <c r="A42" s="18">
        <v>32</v>
      </c>
      <c r="B42" s="21" t="s">
        <v>37</v>
      </c>
      <c r="C42" s="22">
        <v>70</v>
      </c>
      <c r="D42" s="22">
        <v>2</v>
      </c>
      <c r="E42" s="22">
        <v>0</v>
      </c>
      <c r="F42" s="24">
        <v>6.3</v>
      </c>
      <c r="G42" s="24">
        <v>3.5</v>
      </c>
      <c r="H42" s="24">
        <v>3.1395</v>
      </c>
      <c r="I42" s="24">
        <v>6.3</v>
      </c>
      <c r="J42" s="9">
        <v>0.36049999999999999</v>
      </c>
      <c r="K42" s="27">
        <f t="shared" si="0"/>
        <v>100</v>
      </c>
    </row>
    <row r="43" spans="1:11" x14ac:dyDescent="0.25">
      <c r="A43" s="18">
        <v>33</v>
      </c>
      <c r="B43" s="21" t="s">
        <v>38</v>
      </c>
      <c r="C43" s="22">
        <v>70</v>
      </c>
      <c r="D43" s="22">
        <v>2</v>
      </c>
      <c r="E43" s="22">
        <v>1</v>
      </c>
      <c r="F43" s="24">
        <v>6.3</v>
      </c>
      <c r="G43" s="24">
        <v>3.5</v>
      </c>
      <c r="H43" s="24">
        <v>3.1395</v>
      </c>
      <c r="I43" s="24">
        <v>6.3</v>
      </c>
      <c r="J43" s="9">
        <v>0.36049999999999999</v>
      </c>
      <c r="K43" s="27">
        <f t="shared" si="0"/>
        <v>100</v>
      </c>
    </row>
    <row r="44" spans="1:11" ht="26.4" x14ac:dyDescent="0.25">
      <c r="A44" s="18">
        <v>34</v>
      </c>
      <c r="B44" s="21" t="s">
        <v>39</v>
      </c>
      <c r="C44" s="22">
        <v>70</v>
      </c>
      <c r="D44" s="22">
        <v>4</v>
      </c>
      <c r="E44" s="22">
        <v>21</v>
      </c>
      <c r="F44" s="24">
        <v>53.4</v>
      </c>
      <c r="G44" s="24">
        <v>19</v>
      </c>
      <c r="H44" s="24">
        <v>19</v>
      </c>
      <c r="I44" s="24">
        <v>53.4</v>
      </c>
      <c r="J44" s="9">
        <v>0</v>
      </c>
      <c r="K44" s="27">
        <f t="shared" si="0"/>
        <v>100</v>
      </c>
    </row>
    <row r="45" spans="1:11" ht="14.4" x14ac:dyDescent="0.25">
      <c r="A45" s="29">
        <v>35</v>
      </c>
      <c r="B45" s="19" t="s">
        <v>54</v>
      </c>
      <c r="C45" s="20">
        <v>0</v>
      </c>
      <c r="D45" s="20">
        <v>0</v>
      </c>
      <c r="E45" s="20">
        <v>0</v>
      </c>
      <c r="F45" s="23">
        <v>22998.9</v>
      </c>
      <c r="G45" s="23">
        <v>5159.4555</v>
      </c>
      <c r="H45" s="23">
        <v>5051.1522000000004</v>
      </c>
      <c r="I45" s="23">
        <v>22785.7</v>
      </c>
      <c r="J45" s="10">
        <v>108.30329999999999</v>
      </c>
      <c r="K45" s="28">
        <f>I45/F45*100</f>
        <v>99.072999143437286</v>
      </c>
    </row>
    <row r="46" spans="1:11" x14ac:dyDescent="0.25">
      <c r="B46" s="3" t="s">
        <v>55</v>
      </c>
    </row>
    <row r="47" spans="1:11" x14ac:dyDescent="0.25">
      <c r="B47" s="3" t="s">
        <v>56</v>
      </c>
      <c r="I47" s="32">
        <v>18877.099999999999</v>
      </c>
    </row>
    <row r="48" spans="1:11" x14ac:dyDescent="0.25">
      <c r="B48" s="31" t="s">
        <v>58</v>
      </c>
      <c r="I48" s="34">
        <v>82.8</v>
      </c>
    </row>
    <row r="49" spans="2:9" x14ac:dyDescent="0.25">
      <c r="B49" s="30" t="s">
        <v>57</v>
      </c>
      <c r="I49" s="32">
        <f>I38+I39+I40+I41+I42+I44</f>
        <v>1449.7</v>
      </c>
    </row>
    <row r="50" spans="2:9" x14ac:dyDescent="0.25">
      <c r="B50" s="31" t="s">
        <v>59</v>
      </c>
      <c r="I50" s="33">
        <v>6.4</v>
      </c>
    </row>
  </sheetData>
  <mergeCells count="9">
    <mergeCell ref="I1:K1"/>
    <mergeCell ref="A2:K2"/>
    <mergeCell ref="A3:J3"/>
    <mergeCell ref="F9:G9"/>
    <mergeCell ref="A8:J8"/>
    <mergeCell ref="A7:J7"/>
    <mergeCell ref="A6:J6"/>
    <mergeCell ref="A5:J5"/>
    <mergeCell ref="A4:J4"/>
  </mergeCells>
  <phoneticPr fontId="1" type="noConversion"/>
  <pageMargins left="0.39370078740157499" right="0.1968503937007875" top="0.39370078740157499" bottom="0.39370078740157499" header="0.19685039370078741" footer="0.51181102362204722"/>
  <pageSetup paperSize="9" scale="85" pageOrder="overThenDown" orientation="portrait" r:id="rId1"/>
  <headerFooter alignWithMargins="0">
    <oddHeader>&amp;R&amp;"Times New Roman,полужирный"Лист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ТИТУЛЬНЫЙ</vt:lpstr>
      <vt:lpstr>Лист1</vt:lpstr>
      <vt:lpstr>Лист1!Art</vt:lpstr>
      <vt:lpstr>Лист1!CField1</vt:lpstr>
      <vt:lpstr>Лист1!CField14</vt:lpstr>
      <vt:lpstr>Лист1!CField2</vt:lpstr>
      <vt:lpstr>Лист1!CField7</vt:lpstr>
      <vt:lpstr>Лист1!CField9</vt:lpstr>
      <vt:lpstr>Лист1!ExternalData_1</vt:lpstr>
      <vt:lpstr>Лист1!Header</vt:lpstr>
      <vt:lpstr>Лист1!Itm</vt:lpstr>
      <vt:lpstr>Лист1!SArt</vt:lpstr>
      <vt:lpstr>Лист1!Заголовки_для_печати</vt:lpstr>
      <vt:lpstr>Лист1!Область_печати</vt:lpstr>
    </vt:vector>
  </TitlesOfParts>
  <Company>IVC 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 Татьяна</dc:creator>
  <cp:lastModifiedBy>Лукьянчук Светлана</cp:lastModifiedBy>
  <cp:lastPrinted>2019-02-12T07:43:36Z</cp:lastPrinted>
  <dcterms:created xsi:type="dcterms:W3CDTF">2006-03-30T06:09:30Z</dcterms:created>
  <dcterms:modified xsi:type="dcterms:W3CDTF">2019-02-12T07:43:41Z</dcterms:modified>
</cp:coreProperties>
</file>